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<sst xmlns="http://schemas.openxmlformats.org/spreadsheetml/2006/main" count="133" uniqueCount="60">
  <si>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Dotacja celowe</t>
  </si>
  <si>
    <t>852</t>
  </si>
  <si>
    <t>POMOC SPOŁECZNA</t>
  </si>
  <si>
    <t>85212</t>
  </si>
  <si>
    <t>Świadczenia rodzinne</t>
  </si>
  <si>
    <t>2010</t>
  </si>
  <si>
    <t>Dotacja celowa</t>
  </si>
  <si>
    <t>85213</t>
  </si>
  <si>
    <t>Składki na ubezpieczenia zdrowotne</t>
  </si>
  <si>
    <t>85214</t>
  </si>
  <si>
    <t>Zasiłki i pomoc w naturze</t>
  </si>
  <si>
    <t>2030</t>
  </si>
  <si>
    <t>85219</t>
  </si>
  <si>
    <t>Ośrodki pomocy społecznej</t>
  </si>
  <si>
    <t>85295</t>
  </si>
  <si>
    <t>Pozostała działalność</t>
  </si>
  <si>
    <t>ZWIĘKSZENIA</t>
  </si>
  <si>
    <t>ZMNIEJSZENIA</t>
  </si>
  <si>
    <t>OGÓŁEM zwiększenia</t>
  </si>
  <si>
    <t>OGÓŁEM zmniejszenia</t>
  </si>
  <si>
    <t>Drogi publiczne gminne</t>
  </si>
  <si>
    <t xml:space="preserve">Zakup materiałów </t>
  </si>
  <si>
    <t>Zakup usług pozostałych</t>
  </si>
  <si>
    <t>Różne opłaty i składki</t>
  </si>
  <si>
    <t>ADMINISTRACJA PUBLICZNA</t>
  </si>
  <si>
    <t>Rady gmin</t>
  </si>
  <si>
    <t>Urzędy gmin</t>
  </si>
  <si>
    <t>Opłaty z tytułu zakupu usług telekomunikacyjnych telefoni komórkowej</t>
  </si>
  <si>
    <t>Zakup akcesorów komputerowych wtym programów i licencji</t>
  </si>
  <si>
    <t xml:space="preserve">Promocja jednostek samorządu terytorialnego </t>
  </si>
  <si>
    <t>BEZPIECZEŃSTWO PUBLICZNE I OCHRONA PRZECIWPOŻAROWA</t>
  </si>
  <si>
    <t>Ochotnicze straże pożarne</t>
  </si>
  <si>
    <t>Opłaty z tytułu zakupu usług telekomunikacyjnych telefonii stacjonarnej</t>
  </si>
  <si>
    <t>Dodatkowe wynagrodzenie roczne</t>
  </si>
  <si>
    <t>Zakup materiałów i wyposażenia</t>
  </si>
  <si>
    <t>851</t>
  </si>
  <si>
    <t>OCHRONA ZDROWIA</t>
  </si>
  <si>
    <t xml:space="preserve">Zwalczanie narkomanii </t>
  </si>
  <si>
    <t>Zasiłki rodzinne i dotaki do zasiłkow rodzinnych</t>
  </si>
  <si>
    <t>Zasiłki stałe i okresowe</t>
  </si>
  <si>
    <t>Utrzymanie ośrodka</t>
  </si>
  <si>
    <t xml:space="preserve">Świadczenia społeczne  </t>
  </si>
  <si>
    <t>900</t>
  </si>
  <si>
    <t>GOSPODARKA KOMUNALNA</t>
  </si>
  <si>
    <t>Oświetlenie placów i dróg</t>
  </si>
  <si>
    <t xml:space="preserve">Zakup energii </t>
  </si>
  <si>
    <t>2. Dokonuje się zmniejszenia dochodów budżetowych o kwotę  4.991 zł., w tym:</t>
  </si>
  <si>
    <t xml:space="preserve">OGÓŁEM </t>
  </si>
  <si>
    <t>TRANSPORT I ŁĄCZNOŚĆ</t>
  </si>
  <si>
    <t>Dział</t>
  </si>
  <si>
    <t>Rozdział</t>
  </si>
  <si>
    <t>§</t>
  </si>
  <si>
    <t xml:space="preserve">5. Dokonuje się przeniesień w planowanych wydatkach budżetu gminy  po stronie zmniejszeń i zwiększeń na kwotę  78.726 zł. W wyniku dokonanych zmian budżet nie uległ zmianie, a w tym:
</t>
  </si>
  <si>
    <t>4. Dokonuje się zmniejszenia wydatków budżetowych o kwotę  4.991 zł., a w tym:w tym:</t>
  </si>
  <si>
    <t>1. Dokonuje się zwiększenia dochodów budżetowych o kwotę  307.596 zł, w tym:</t>
  </si>
  <si>
    <t>3. Dokonuje się zwiększenia wydatków budżetowych o kwotę 307.596 zł., w tym:</t>
  </si>
  <si>
    <t>Objaśnienia dokonanych zmian w budżecie na 2007 rok</t>
  </si>
  <si>
    <t xml:space="preserve">Usuwanie skutków klęsk żywiołowych </t>
  </si>
  <si>
    <t xml:space="preserve">Dotacje celowe </t>
  </si>
  <si>
    <t>do Uchwały Nr X/56/07      z dnia 28 marca 2007r.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</si>
</sst>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justify"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workbookViewId="0" topLeftCell="A58">
      <selection activeCell="E61" sqref="E61"/>
    </sheetView>
  </sheetViews>
  <sheetFormatPr defaultColWidth="9.140625" defaultRowHeight="12.75"/>
  <cols>
    <col min="1" max="1" width="9.140625" style="2" customWidth="1"/>
    <col min="2" max="2" width="9.140625" style="3" customWidth="1"/>
    <col min="3" max="3" width="9.140625" style="1" customWidth="1"/>
    <col min="4" max="4" width="49.57421875" style="1" customWidth="1"/>
    <col min="5" max="5" width="19.00390625" style="5" customWidth="1"/>
    <col min="6" max="16384" width="9.140625" style="1" customWidth="1"/>
  </cols>
  <sheetData>
    <row r="1" ht="15.75">
      <c r="E1" s="4"/>
    </row>
    <row r="2" spans="2:5" ht="32.25" customHeight="1">
      <c r="B2" s="55" t="s">
        <v>56</v>
      </c>
      <c r="C2" s="56"/>
      <c r="D2" s="56"/>
      <c r="E2" s="56"/>
    </row>
    <row r="3" spans="2:5" ht="22.5" customHeight="1">
      <c r="B3" s="42"/>
      <c r="C3" s="43"/>
      <c r="D3" s="44" t="s">
        <v>59</v>
      </c>
      <c r="E3" s="43"/>
    </row>
    <row r="4" spans="1:5" ht="19.5" customHeight="1">
      <c r="A4" s="59" t="s">
        <v>54</v>
      </c>
      <c r="B4" s="60"/>
      <c r="C4" s="60"/>
      <c r="D4" s="61"/>
      <c r="E4" s="61"/>
    </row>
    <row r="5" spans="1:5" s="2" customFormat="1" ht="19.5" customHeight="1">
      <c r="A5" s="38" t="s">
        <v>49</v>
      </c>
      <c r="B5" s="38" t="s">
        <v>50</v>
      </c>
      <c r="C5" s="39" t="s">
        <v>51</v>
      </c>
      <c r="D5" s="40"/>
      <c r="E5" s="41" t="s">
        <v>16</v>
      </c>
    </row>
    <row r="6" spans="1:5" s="6" customFormat="1" ht="18" customHeight="1">
      <c r="A6" s="10" t="s">
        <v>1</v>
      </c>
      <c r="B6" s="11"/>
      <c r="C6" s="11"/>
      <c r="D6" s="11" t="s">
        <v>2</v>
      </c>
      <c r="E6" s="36">
        <f>E17</f>
        <v>314198</v>
      </c>
    </row>
    <row r="7" spans="1:5" s="6" customFormat="1" ht="18" customHeight="1">
      <c r="A7" s="51"/>
      <c r="B7" s="14" t="s">
        <v>3</v>
      </c>
      <c r="C7" s="14"/>
      <c r="D7" s="14" t="s">
        <v>4</v>
      </c>
      <c r="E7" s="15">
        <f>SUM(E8)</f>
        <v>25513</v>
      </c>
    </row>
    <row r="8" spans="1:5" s="6" customFormat="1" ht="18" customHeight="1">
      <c r="A8" s="51"/>
      <c r="B8" s="14"/>
      <c r="C8" s="14" t="s">
        <v>5</v>
      </c>
      <c r="D8" s="14" t="s">
        <v>6</v>
      </c>
      <c r="E8" s="15">
        <v>25513</v>
      </c>
    </row>
    <row r="9" spans="1:5" s="6" customFormat="1" ht="18" customHeight="1">
      <c r="A9" s="51"/>
      <c r="B9" s="14" t="s">
        <v>7</v>
      </c>
      <c r="C9" s="14"/>
      <c r="D9" s="14" t="s">
        <v>8</v>
      </c>
      <c r="E9" s="15">
        <f>SUM(E10)</f>
        <v>131</v>
      </c>
    </row>
    <row r="10" spans="1:5" s="6" customFormat="1" ht="18" customHeight="1">
      <c r="A10" s="51"/>
      <c r="B10" s="14"/>
      <c r="C10" s="14" t="s">
        <v>5</v>
      </c>
      <c r="D10" s="14" t="s">
        <v>0</v>
      </c>
      <c r="E10" s="15">
        <v>131</v>
      </c>
    </row>
    <row r="11" spans="1:5" s="6" customFormat="1" ht="18" customHeight="1">
      <c r="A11" s="51"/>
      <c r="B11" s="14" t="s">
        <v>9</v>
      </c>
      <c r="C11" s="14"/>
      <c r="D11" s="14" t="s">
        <v>10</v>
      </c>
      <c r="E11" s="15">
        <f>SUM(E12:E12)</f>
        <v>42422</v>
      </c>
    </row>
    <row r="12" spans="1:5" s="6" customFormat="1" ht="18" customHeight="1">
      <c r="A12" s="51"/>
      <c r="B12" s="14"/>
      <c r="C12" s="14" t="s">
        <v>11</v>
      </c>
      <c r="D12" s="14" t="s">
        <v>6</v>
      </c>
      <c r="E12" s="15">
        <v>42422</v>
      </c>
    </row>
    <row r="13" spans="1:19" s="46" customFormat="1" ht="17.25" customHeight="1">
      <c r="A13" s="51"/>
      <c r="B13" s="31">
        <v>85278</v>
      </c>
      <c r="C13" s="48"/>
      <c r="D13" s="13" t="s">
        <v>57</v>
      </c>
      <c r="E13" s="49">
        <f>SUM(E14)</f>
        <v>4960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7.25" customHeight="1">
      <c r="A14" s="51"/>
      <c r="B14" s="18"/>
      <c r="C14" s="48" t="s">
        <v>5</v>
      </c>
      <c r="D14" s="13" t="s">
        <v>58</v>
      </c>
      <c r="E14" s="49">
        <v>4960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5" s="6" customFormat="1" ht="18" customHeight="1">
      <c r="A15" s="51"/>
      <c r="B15" s="14" t="s">
        <v>14</v>
      </c>
      <c r="C15" s="14"/>
      <c r="D15" s="14" t="s">
        <v>15</v>
      </c>
      <c r="E15" s="15">
        <f>SUM(E16)</f>
        <v>241172</v>
      </c>
    </row>
    <row r="16" spans="1:5" s="6" customFormat="1" ht="18" customHeight="1">
      <c r="A16" s="51"/>
      <c r="B16" s="14"/>
      <c r="C16" s="14" t="s">
        <v>11</v>
      </c>
      <c r="D16" s="14" t="s">
        <v>6</v>
      </c>
      <c r="E16" s="15">
        <v>241172</v>
      </c>
    </row>
    <row r="17" spans="1:5" s="6" customFormat="1" ht="17.25" customHeight="1">
      <c r="A17" s="16"/>
      <c r="B17" s="17"/>
      <c r="C17" s="13"/>
      <c r="D17" s="18" t="s">
        <v>18</v>
      </c>
      <c r="E17" s="19">
        <f>E7+E9+E11+E15+E13</f>
        <v>314198</v>
      </c>
    </row>
    <row r="19" spans="1:5" s="6" customFormat="1" ht="17.25" customHeight="1">
      <c r="A19" s="57" t="s">
        <v>46</v>
      </c>
      <c r="B19" s="62"/>
      <c r="C19" s="62"/>
      <c r="D19" s="62"/>
      <c r="E19" s="62"/>
    </row>
    <row r="20" spans="1:5" s="6" customFormat="1" ht="17.25" customHeight="1">
      <c r="A20" s="38" t="s">
        <v>49</v>
      </c>
      <c r="B20" s="38" t="s">
        <v>50</v>
      </c>
      <c r="C20" s="39" t="s">
        <v>51</v>
      </c>
      <c r="D20" s="34"/>
      <c r="E20" s="12" t="s">
        <v>17</v>
      </c>
    </row>
    <row r="21" spans="1:5" s="6" customFormat="1" ht="18" customHeight="1">
      <c r="A21" s="10" t="s">
        <v>1</v>
      </c>
      <c r="B21" s="11"/>
      <c r="C21" s="11"/>
      <c r="D21" s="11" t="s">
        <v>2</v>
      </c>
      <c r="E21" s="36">
        <f>E28</f>
        <v>4523</v>
      </c>
    </row>
    <row r="22" spans="1:5" s="6" customFormat="1" ht="18" customHeight="1">
      <c r="A22" s="51"/>
      <c r="B22" s="14" t="s">
        <v>9</v>
      </c>
      <c r="C22" s="14"/>
      <c r="D22" s="14" t="s">
        <v>10</v>
      </c>
      <c r="E22" s="15">
        <f>SUM(E23:E23)</f>
        <v>1645</v>
      </c>
    </row>
    <row r="23" spans="1:5" s="6" customFormat="1" ht="18" customHeight="1">
      <c r="A23" s="51"/>
      <c r="B23" s="14"/>
      <c r="C23" s="14" t="s">
        <v>5</v>
      </c>
      <c r="D23" s="14" t="s">
        <v>6</v>
      </c>
      <c r="E23" s="15">
        <v>1645</v>
      </c>
    </row>
    <row r="24" spans="1:5" s="6" customFormat="1" ht="18" customHeight="1">
      <c r="A24" s="51"/>
      <c r="B24" s="14" t="s">
        <v>12</v>
      </c>
      <c r="C24" s="14"/>
      <c r="D24" s="14" t="s">
        <v>13</v>
      </c>
      <c r="E24" s="15">
        <f>SUM(E25)</f>
        <v>468</v>
      </c>
    </row>
    <row r="25" spans="1:5" s="6" customFormat="1" ht="18" customHeight="1">
      <c r="A25" s="51"/>
      <c r="B25" s="14"/>
      <c r="C25" s="14" t="s">
        <v>11</v>
      </c>
      <c r="D25" s="14" t="s">
        <v>6</v>
      </c>
      <c r="E25" s="15">
        <v>468</v>
      </c>
    </row>
    <row r="26" spans="1:5" s="6" customFormat="1" ht="18" customHeight="1">
      <c r="A26" s="7"/>
      <c r="B26" s="14" t="s">
        <v>14</v>
      </c>
      <c r="C26" s="14"/>
      <c r="D26" s="14" t="s">
        <v>15</v>
      </c>
      <c r="E26" s="15">
        <f>SUM(E27)</f>
        <v>2410</v>
      </c>
    </row>
    <row r="27" spans="1:5" s="6" customFormat="1" ht="18" customHeight="1">
      <c r="A27" s="7"/>
      <c r="B27" s="14"/>
      <c r="C27" s="14" t="s">
        <v>11</v>
      </c>
      <c r="D27" s="14" t="s">
        <v>6</v>
      </c>
      <c r="E27" s="15">
        <v>2410</v>
      </c>
    </row>
    <row r="28" spans="1:5" s="6" customFormat="1" ht="16.5" customHeight="1">
      <c r="A28" s="20"/>
      <c r="B28" s="17"/>
      <c r="C28" s="13"/>
      <c r="D28" s="18" t="s">
        <v>19</v>
      </c>
      <c r="E28" s="19">
        <f>E23+E24+E26</f>
        <v>4523</v>
      </c>
    </row>
    <row r="29" spans="1:5" s="6" customFormat="1" ht="16.5" customHeight="1">
      <c r="A29" s="20"/>
      <c r="B29" s="17"/>
      <c r="C29" s="13"/>
      <c r="D29" s="18"/>
      <c r="E29" s="19"/>
    </row>
    <row r="30" spans="1:5" s="6" customFormat="1" ht="24.75" customHeight="1">
      <c r="A30" s="57" t="s">
        <v>55</v>
      </c>
      <c r="B30" s="58"/>
      <c r="C30" s="58"/>
      <c r="D30" s="58"/>
      <c r="E30" s="58"/>
    </row>
    <row r="31" spans="1:5" s="6" customFormat="1" ht="20.25" customHeight="1">
      <c r="A31" s="38" t="s">
        <v>49</v>
      </c>
      <c r="B31" s="38" t="s">
        <v>50</v>
      </c>
      <c r="C31" s="39" t="s">
        <v>51</v>
      </c>
      <c r="D31" s="35"/>
      <c r="E31" s="12" t="s">
        <v>16</v>
      </c>
    </row>
    <row r="32" spans="1:5" s="6" customFormat="1" ht="15.75">
      <c r="A32" s="10" t="s">
        <v>1</v>
      </c>
      <c r="B32" s="11"/>
      <c r="C32" s="11"/>
      <c r="D32" s="11" t="s">
        <v>2</v>
      </c>
      <c r="E32" s="12">
        <f>E33+E35+E36+E40+E38</f>
        <v>314198</v>
      </c>
    </row>
    <row r="33" spans="1:5" s="6" customFormat="1" ht="15.75">
      <c r="A33" s="51"/>
      <c r="B33" s="14" t="s">
        <v>3</v>
      </c>
      <c r="C33" s="14"/>
      <c r="D33" s="14" t="s">
        <v>4</v>
      </c>
      <c r="E33" s="26">
        <f>SUM(E34:E34)</f>
        <v>25513</v>
      </c>
    </row>
    <row r="34" spans="1:5" s="6" customFormat="1" ht="15.75">
      <c r="A34" s="51"/>
      <c r="B34" s="13"/>
      <c r="C34" s="14">
        <v>3110</v>
      </c>
      <c r="D34" s="13" t="s">
        <v>38</v>
      </c>
      <c r="E34" s="26">
        <v>25513</v>
      </c>
    </row>
    <row r="35" spans="1:5" s="9" customFormat="1" ht="18" customHeight="1">
      <c r="A35" s="51"/>
      <c r="B35" s="14" t="s">
        <v>7</v>
      </c>
      <c r="C35" s="14">
        <v>4130</v>
      </c>
      <c r="D35" s="14" t="s">
        <v>8</v>
      </c>
      <c r="E35" s="26">
        <v>131</v>
      </c>
    </row>
    <row r="36" spans="1:5" s="6" customFormat="1" ht="15.75">
      <c r="A36" s="51"/>
      <c r="B36" s="14" t="s">
        <v>9</v>
      </c>
      <c r="C36" s="14"/>
      <c r="D36" s="14" t="s">
        <v>10</v>
      </c>
      <c r="E36" s="26">
        <f>SUM(E37:E37)</f>
        <v>42422</v>
      </c>
    </row>
    <row r="37" spans="1:5" s="6" customFormat="1" ht="15.75">
      <c r="A37" s="51"/>
      <c r="B37" s="13"/>
      <c r="C37" s="14">
        <v>3110</v>
      </c>
      <c r="D37" s="14" t="s">
        <v>39</v>
      </c>
      <c r="E37" s="26">
        <v>42422</v>
      </c>
    </row>
    <row r="38" spans="1:19" s="46" customFormat="1" ht="17.25" customHeight="1">
      <c r="A38" s="51"/>
      <c r="B38" s="31">
        <v>85278</v>
      </c>
      <c r="C38" s="48"/>
      <c r="D38" s="13" t="s">
        <v>57</v>
      </c>
      <c r="E38" s="49">
        <f>SUM(E39)</f>
        <v>4960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7.25" customHeight="1">
      <c r="A39" s="51"/>
      <c r="B39" s="18"/>
      <c r="C39" s="48" t="s">
        <v>5</v>
      </c>
      <c r="D39" s="13" t="s">
        <v>58</v>
      </c>
      <c r="E39" s="49">
        <v>4960</v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5" s="6" customFormat="1" ht="15.75">
      <c r="A40" s="51"/>
      <c r="B40" s="14" t="s">
        <v>14</v>
      </c>
      <c r="C40" s="14"/>
      <c r="D40" s="14" t="s">
        <v>15</v>
      </c>
      <c r="E40" s="26">
        <f>SUM(E41:E41)</f>
        <v>241172</v>
      </c>
    </row>
    <row r="41" spans="1:5" s="6" customFormat="1" ht="15.75">
      <c r="A41" s="51"/>
      <c r="B41" s="14"/>
      <c r="C41" s="14">
        <v>3110</v>
      </c>
      <c r="D41" s="13" t="s">
        <v>41</v>
      </c>
      <c r="E41" s="26">
        <v>241172</v>
      </c>
    </row>
    <row r="42" spans="1:5" s="6" customFormat="1" ht="15.75">
      <c r="A42" s="20"/>
      <c r="B42" s="17"/>
      <c r="C42" s="13"/>
      <c r="D42" s="18" t="s">
        <v>18</v>
      </c>
      <c r="E42" s="19">
        <f>E33+E35+E36+E40+E38</f>
        <v>314198</v>
      </c>
    </row>
    <row r="43" spans="1:5" s="6" customFormat="1" ht="15.75">
      <c r="A43" s="20"/>
      <c r="B43" s="17"/>
      <c r="C43" s="13"/>
      <c r="D43" s="18"/>
      <c r="E43" s="19"/>
    </row>
    <row r="44" spans="1:5" s="6" customFormat="1" ht="26.25" customHeight="1">
      <c r="A44" s="33" t="s">
        <v>53</v>
      </c>
      <c r="B44" s="27"/>
      <c r="C44" s="27"/>
      <c r="D44" s="27"/>
      <c r="E44" s="30"/>
    </row>
    <row r="45" spans="1:5" s="6" customFormat="1" ht="21" customHeight="1">
      <c r="A45" s="38" t="s">
        <v>49</v>
      </c>
      <c r="B45" s="38" t="s">
        <v>50</v>
      </c>
      <c r="C45" s="39" t="s">
        <v>51</v>
      </c>
      <c r="D45" s="27"/>
      <c r="E45" s="12" t="s">
        <v>17</v>
      </c>
    </row>
    <row r="46" spans="1:5" s="6" customFormat="1" ht="15.75">
      <c r="A46" s="10" t="s">
        <v>1</v>
      </c>
      <c r="B46" s="11"/>
      <c r="C46" s="11"/>
      <c r="D46" s="11" t="s">
        <v>2</v>
      </c>
      <c r="E46" s="12">
        <f>E47+E49+E51</f>
        <v>4523</v>
      </c>
    </row>
    <row r="47" spans="1:5" s="6" customFormat="1" ht="15.75">
      <c r="A47" s="51"/>
      <c r="B47" s="14" t="s">
        <v>9</v>
      </c>
      <c r="C47" s="14"/>
      <c r="D47" s="14" t="s">
        <v>10</v>
      </c>
      <c r="E47" s="26">
        <f>SUM(E48:E48)</f>
        <v>1645</v>
      </c>
    </row>
    <row r="48" spans="1:5" s="6" customFormat="1" ht="15.75">
      <c r="A48" s="51"/>
      <c r="B48" s="13"/>
      <c r="C48" s="14">
        <v>3110</v>
      </c>
      <c r="D48" s="14" t="s">
        <v>39</v>
      </c>
      <c r="E48" s="26">
        <v>1645</v>
      </c>
    </row>
    <row r="49" spans="1:5" s="6" customFormat="1" ht="15.75">
      <c r="A49" s="51"/>
      <c r="B49" s="14" t="s">
        <v>12</v>
      </c>
      <c r="C49" s="14"/>
      <c r="D49" s="14" t="s">
        <v>40</v>
      </c>
      <c r="E49" s="26">
        <f>SUM(E50:E50)</f>
        <v>468</v>
      </c>
    </row>
    <row r="50" spans="1:5" s="6" customFormat="1" ht="15.75">
      <c r="A50" s="51"/>
      <c r="B50" s="14"/>
      <c r="C50" s="14">
        <v>4300</v>
      </c>
      <c r="D50" s="14" t="s">
        <v>22</v>
      </c>
      <c r="E50" s="26">
        <v>468</v>
      </c>
    </row>
    <row r="51" spans="1:5" s="6" customFormat="1" ht="15.75">
      <c r="A51" s="51"/>
      <c r="B51" s="14" t="s">
        <v>14</v>
      </c>
      <c r="C51" s="14"/>
      <c r="D51" s="14" t="s">
        <v>15</v>
      </c>
      <c r="E51" s="26">
        <f>SUM(E52:E52)</f>
        <v>2410</v>
      </c>
    </row>
    <row r="52" spans="1:5" s="6" customFormat="1" ht="15.75">
      <c r="A52" s="51"/>
      <c r="B52" s="14"/>
      <c r="C52" s="14">
        <v>3110</v>
      </c>
      <c r="D52" s="13" t="s">
        <v>41</v>
      </c>
      <c r="E52" s="26">
        <v>2410</v>
      </c>
    </row>
    <row r="53" spans="1:5" s="6" customFormat="1" ht="15.75">
      <c r="A53" s="7"/>
      <c r="B53" s="14"/>
      <c r="C53" s="32">
        <v>4210</v>
      </c>
      <c r="D53" s="32" t="s">
        <v>21</v>
      </c>
      <c r="E53" s="26">
        <v>2500</v>
      </c>
    </row>
    <row r="54" spans="1:5" s="6" customFormat="1" ht="15.75">
      <c r="A54" s="7"/>
      <c r="B54" s="14"/>
      <c r="C54" s="32">
        <v>4300</v>
      </c>
      <c r="D54" s="32" t="s">
        <v>22</v>
      </c>
      <c r="E54" s="26">
        <v>2500</v>
      </c>
    </row>
    <row r="55" spans="4:5" ht="15.75">
      <c r="D55" s="18" t="s">
        <v>19</v>
      </c>
      <c r="E55" s="19">
        <f>E46</f>
        <v>4523</v>
      </c>
    </row>
    <row r="57" spans="1:5" ht="42.75" customHeight="1">
      <c r="A57" s="53" t="s">
        <v>52</v>
      </c>
      <c r="B57" s="54"/>
      <c r="C57" s="54"/>
      <c r="D57" s="54"/>
      <c r="E57" s="54"/>
    </row>
    <row r="58" spans="1:5" ht="15.75">
      <c r="A58" s="38" t="s">
        <v>49</v>
      </c>
      <c r="B58" s="38" t="s">
        <v>50</v>
      </c>
      <c r="C58" s="39" t="s">
        <v>51</v>
      </c>
      <c r="E58" s="37"/>
    </row>
    <row r="59" spans="1:5" s="6" customFormat="1" ht="15.75">
      <c r="A59" s="10">
        <v>600</v>
      </c>
      <c r="B59" s="21"/>
      <c r="C59" s="11"/>
      <c r="D59" s="11" t="s">
        <v>48</v>
      </c>
      <c r="E59" s="22">
        <f>SUM(E60)</f>
        <v>3800</v>
      </c>
    </row>
    <row r="60" spans="1:5" s="6" customFormat="1" ht="15.75">
      <c r="A60" s="50"/>
      <c r="B60" s="24">
        <v>60016</v>
      </c>
      <c r="C60" s="25"/>
      <c r="D60" s="24" t="s">
        <v>20</v>
      </c>
      <c r="E60" s="26">
        <f>SUM(E61)</f>
        <v>3800</v>
      </c>
    </row>
    <row r="61" spans="1:5" s="6" customFormat="1" ht="15.75">
      <c r="A61" s="50"/>
      <c r="B61" s="24"/>
      <c r="C61" s="25">
        <v>4430</v>
      </c>
      <c r="D61" s="14" t="s">
        <v>23</v>
      </c>
      <c r="E61" s="26">
        <v>3800</v>
      </c>
    </row>
    <row r="62" spans="1:5" s="6" customFormat="1" ht="15.75">
      <c r="A62" s="10">
        <v>750</v>
      </c>
      <c r="B62" s="23"/>
      <c r="C62" s="11"/>
      <c r="D62" s="11" t="s">
        <v>24</v>
      </c>
      <c r="E62" s="22">
        <f>E63+E66+E68</f>
        <v>33000</v>
      </c>
    </row>
    <row r="63" spans="1:5" s="6" customFormat="1" ht="15.75">
      <c r="A63" s="51"/>
      <c r="B63" s="24">
        <v>75022</v>
      </c>
      <c r="C63" s="14"/>
      <c r="D63" s="14" t="s">
        <v>25</v>
      </c>
      <c r="E63" s="26">
        <f>SUM(E64:E65)</f>
        <v>15000</v>
      </c>
    </row>
    <row r="64" spans="1:5" s="6" customFormat="1" ht="15.75">
      <c r="A64" s="50"/>
      <c r="B64" s="24"/>
      <c r="C64" s="14">
        <v>4210</v>
      </c>
      <c r="D64" s="14" t="s">
        <v>21</v>
      </c>
      <c r="E64" s="26">
        <v>5000</v>
      </c>
    </row>
    <row r="65" spans="1:5" s="6" customFormat="1" ht="15.75">
      <c r="A65" s="50"/>
      <c r="B65" s="24"/>
      <c r="C65" s="25">
        <v>4300</v>
      </c>
      <c r="D65" s="14" t="s">
        <v>22</v>
      </c>
      <c r="E65" s="26">
        <v>10000</v>
      </c>
    </row>
    <row r="66" spans="1:5" s="6" customFormat="1" ht="15.75">
      <c r="A66" s="51"/>
      <c r="B66" s="24">
        <v>75023</v>
      </c>
      <c r="C66" s="14"/>
      <c r="D66" s="14" t="s">
        <v>26</v>
      </c>
      <c r="E66" s="26">
        <f>SUM(E67:E67)</f>
        <v>8000</v>
      </c>
    </row>
    <row r="67" spans="1:5" s="6" customFormat="1" ht="31.5">
      <c r="A67" s="51"/>
      <c r="B67" s="24"/>
      <c r="C67" s="14">
        <v>4750</v>
      </c>
      <c r="D67" s="14" t="s">
        <v>28</v>
      </c>
      <c r="E67" s="26">
        <v>8000</v>
      </c>
    </row>
    <row r="68" spans="1:5" s="8" customFormat="1" ht="15.75">
      <c r="A68" s="51"/>
      <c r="B68" s="31">
        <v>75075</v>
      </c>
      <c r="C68" s="24"/>
      <c r="D68" s="24" t="s">
        <v>29</v>
      </c>
      <c r="E68" s="26">
        <f>SUM(E69:E70)</f>
        <v>10000</v>
      </c>
    </row>
    <row r="69" spans="1:5" s="8" customFormat="1" ht="15.75">
      <c r="A69" s="51"/>
      <c r="B69" s="31"/>
      <c r="C69" s="14">
        <v>4210</v>
      </c>
      <c r="D69" s="14" t="s">
        <v>21</v>
      </c>
      <c r="E69" s="26">
        <v>5000</v>
      </c>
    </row>
    <row r="70" spans="1:5" s="8" customFormat="1" ht="15.75">
      <c r="A70" s="51"/>
      <c r="B70" s="31"/>
      <c r="C70" s="25">
        <v>4300</v>
      </c>
      <c r="D70" s="14" t="s">
        <v>22</v>
      </c>
      <c r="E70" s="26">
        <v>5000</v>
      </c>
    </row>
    <row r="71" spans="1:5" s="6" customFormat="1" ht="31.5">
      <c r="A71" s="10">
        <v>754</v>
      </c>
      <c r="B71" s="23"/>
      <c r="C71" s="11"/>
      <c r="D71" s="11" t="s">
        <v>30</v>
      </c>
      <c r="E71" s="22">
        <f>SUM(E72)</f>
        <v>2400</v>
      </c>
    </row>
    <row r="72" spans="1:5" s="6" customFormat="1" ht="15.75">
      <c r="A72" s="51"/>
      <c r="B72" s="24">
        <v>75412</v>
      </c>
      <c r="C72" s="14"/>
      <c r="D72" s="14" t="s">
        <v>31</v>
      </c>
      <c r="E72" s="26">
        <f>SUM(E73:E74)</f>
        <v>2400</v>
      </c>
    </row>
    <row r="73" spans="1:5" s="6" customFormat="1" ht="31.5">
      <c r="A73" s="50"/>
      <c r="B73" s="24"/>
      <c r="C73" s="25">
        <v>4360</v>
      </c>
      <c r="D73" s="14" t="s">
        <v>27</v>
      </c>
      <c r="E73" s="26">
        <v>1200</v>
      </c>
    </row>
    <row r="74" spans="1:5" s="6" customFormat="1" ht="31.5">
      <c r="A74" s="50"/>
      <c r="B74" s="24"/>
      <c r="C74" s="28">
        <v>4370</v>
      </c>
      <c r="D74" s="29" t="s">
        <v>32</v>
      </c>
      <c r="E74" s="26">
        <v>1200</v>
      </c>
    </row>
    <row r="75" spans="1:5" s="6" customFormat="1" ht="15.75">
      <c r="A75" s="10" t="s">
        <v>35</v>
      </c>
      <c r="B75" s="11"/>
      <c r="C75" s="11"/>
      <c r="D75" s="11" t="s">
        <v>36</v>
      </c>
      <c r="E75" s="22">
        <f>SUM(E76)</f>
        <v>5000</v>
      </c>
    </row>
    <row r="76" spans="1:5" s="8" customFormat="1" ht="15.75">
      <c r="A76" s="52"/>
      <c r="B76" s="24">
        <v>85153</v>
      </c>
      <c r="C76" s="24"/>
      <c r="D76" s="13" t="s">
        <v>37</v>
      </c>
      <c r="E76" s="26">
        <f>SUM(E77:E78)</f>
        <v>5000</v>
      </c>
    </row>
    <row r="77" spans="1:5" s="8" customFormat="1" ht="15.75">
      <c r="A77" s="52"/>
      <c r="B77" s="24"/>
      <c r="C77" s="32">
        <v>4210</v>
      </c>
      <c r="D77" s="32" t="s">
        <v>21</v>
      </c>
      <c r="E77" s="26">
        <v>2500</v>
      </c>
    </row>
    <row r="78" spans="1:5" s="8" customFormat="1" ht="15.75">
      <c r="A78" s="52"/>
      <c r="B78" s="24"/>
      <c r="C78" s="32">
        <v>4300</v>
      </c>
      <c r="D78" s="32" t="s">
        <v>22</v>
      </c>
      <c r="E78" s="26">
        <v>2500</v>
      </c>
    </row>
    <row r="79" spans="1:5" s="6" customFormat="1" ht="15.75">
      <c r="A79" s="10" t="s">
        <v>1</v>
      </c>
      <c r="B79" s="11"/>
      <c r="C79" s="11"/>
      <c r="D79" s="11" t="s">
        <v>2</v>
      </c>
      <c r="E79" s="12">
        <f>E80+E82+E84</f>
        <v>20083</v>
      </c>
    </row>
    <row r="80" spans="1:5" s="6" customFormat="1" ht="15.75">
      <c r="A80" s="7"/>
      <c r="B80" s="14" t="s">
        <v>3</v>
      </c>
      <c r="C80" s="14"/>
      <c r="D80" s="14" t="s">
        <v>4</v>
      </c>
      <c r="E80" s="26">
        <f>SUM(E81:E81)</f>
        <v>13</v>
      </c>
    </row>
    <row r="81" spans="1:5" s="6" customFormat="1" ht="15.75">
      <c r="A81" s="7"/>
      <c r="B81" s="14"/>
      <c r="C81" s="14">
        <v>4040</v>
      </c>
      <c r="D81" s="14" t="s">
        <v>33</v>
      </c>
      <c r="E81" s="26">
        <v>13</v>
      </c>
    </row>
    <row r="82" spans="1:5" s="6" customFormat="1" ht="15.75">
      <c r="A82" s="51"/>
      <c r="B82" s="14" t="s">
        <v>9</v>
      </c>
      <c r="C82" s="14"/>
      <c r="D82" s="14" t="s">
        <v>10</v>
      </c>
      <c r="E82" s="26">
        <f>SUM(E83:E83)</f>
        <v>20000</v>
      </c>
    </row>
    <row r="83" spans="1:5" s="6" customFormat="1" ht="15.75">
      <c r="A83" s="51"/>
      <c r="B83" s="13"/>
      <c r="C83" s="14">
        <v>3110</v>
      </c>
      <c r="D83" s="14" t="s">
        <v>39</v>
      </c>
      <c r="E83" s="26">
        <v>20000</v>
      </c>
    </row>
    <row r="84" spans="1:5" s="6" customFormat="1" ht="15.75">
      <c r="A84" s="51"/>
      <c r="B84" s="14" t="s">
        <v>12</v>
      </c>
      <c r="C84" s="14"/>
      <c r="D84" s="14" t="s">
        <v>40</v>
      </c>
      <c r="E84" s="26">
        <f>SUM(E85:E85)</f>
        <v>70</v>
      </c>
    </row>
    <row r="85" spans="1:5" s="6" customFormat="1" ht="15.75">
      <c r="A85" s="51"/>
      <c r="B85" s="14"/>
      <c r="C85" s="14">
        <v>4040</v>
      </c>
      <c r="D85" s="14" t="s">
        <v>33</v>
      </c>
      <c r="E85" s="26">
        <v>70</v>
      </c>
    </row>
    <row r="86" spans="1:5" s="6" customFormat="1" ht="15.75">
      <c r="A86" s="10" t="s">
        <v>42</v>
      </c>
      <c r="B86" s="11"/>
      <c r="C86" s="11"/>
      <c r="D86" s="11" t="s">
        <v>43</v>
      </c>
      <c r="E86" s="22">
        <f>E87+E89</f>
        <v>14443</v>
      </c>
    </row>
    <row r="87" spans="1:5" s="6" customFormat="1" ht="15.75">
      <c r="A87" s="50"/>
      <c r="B87" s="24">
        <v>90015</v>
      </c>
      <c r="C87" s="14"/>
      <c r="D87" s="14" t="s">
        <v>44</v>
      </c>
      <c r="E87" s="26">
        <f>SUM(E88)</f>
        <v>14293</v>
      </c>
    </row>
    <row r="88" spans="1:5" s="6" customFormat="1" ht="15.75">
      <c r="A88" s="50"/>
      <c r="B88" s="24"/>
      <c r="C88" s="14">
        <v>4210</v>
      </c>
      <c r="D88" s="14" t="s">
        <v>34</v>
      </c>
      <c r="E88" s="26">
        <v>14293</v>
      </c>
    </row>
    <row r="89" spans="1:5" s="6" customFormat="1" ht="15.75">
      <c r="A89" s="50"/>
      <c r="B89" s="24">
        <v>90095</v>
      </c>
      <c r="C89" s="14"/>
      <c r="D89" s="14" t="s">
        <v>15</v>
      </c>
      <c r="E89" s="26">
        <f>SUM(E90:E90)</f>
        <v>150</v>
      </c>
    </row>
    <row r="90" spans="1:5" s="6" customFormat="1" ht="15.75">
      <c r="A90" s="50"/>
      <c r="B90" s="14"/>
      <c r="C90" s="14">
        <v>4260</v>
      </c>
      <c r="D90" s="13" t="s">
        <v>45</v>
      </c>
      <c r="E90" s="26">
        <v>150</v>
      </c>
    </row>
    <row r="91" spans="4:5" ht="15.75">
      <c r="D91" s="18" t="s">
        <v>47</v>
      </c>
      <c r="E91" s="19">
        <f>E59+E62+E71+E75+E86+E79</f>
        <v>78726</v>
      </c>
    </row>
  </sheetData>
  <mergeCells count="16">
    <mergeCell ref="B2:E2"/>
    <mergeCell ref="A30:E30"/>
    <mergeCell ref="A4:E4"/>
    <mergeCell ref="A22:A25"/>
    <mergeCell ref="A7:A16"/>
    <mergeCell ref="A19:E19"/>
    <mergeCell ref="A87:A90"/>
    <mergeCell ref="A33:A41"/>
    <mergeCell ref="A72:A74"/>
    <mergeCell ref="A76:A78"/>
    <mergeCell ref="A47:A52"/>
    <mergeCell ref="A60:A61"/>
    <mergeCell ref="A63:A65"/>
    <mergeCell ref="A66:A70"/>
    <mergeCell ref="A57:E57"/>
    <mergeCell ref="A82:A8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KOBUS MARIOLA</dc:creator>
  <cp:keywords/>
  <dc:description/>
  <cp:lastModifiedBy>XP</cp:lastModifiedBy>
  <cp:lastPrinted>2007-04-04T06:57:31Z</cp:lastPrinted>
  <dcterms:created xsi:type="dcterms:W3CDTF">2007-03-19T11:59:33Z</dcterms:created>
  <dcterms:modified xsi:type="dcterms:W3CDTF">2007-04-06T12:14:45Z</dcterms:modified>
  <cp:category/>
  <cp:version/>
  <cp:contentType/>
  <cp:contentStatus/>
</cp:coreProperties>
</file>